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7" i="1" l="1"/>
  <c r="A35" i="1"/>
  <c r="A33" i="1"/>
  <c r="F35" i="1"/>
  <c r="F32" i="1"/>
  <c r="A32" i="1"/>
  <c r="A30" i="1"/>
  <c r="A29" i="1"/>
  <c r="F29" i="1" l="1"/>
  <c r="F26" i="1"/>
  <c r="A27" i="1"/>
  <c r="A26" i="1"/>
  <c r="A24" i="1"/>
  <c r="F23" i="1"/>
  <c r="F20" i="1"/>
  <c r="F17" i="1"/>
  <c r="F14" i="1"/>
  <c r="F11" i="1"/>
  <c r="F8" i="1"/>
  <c r="A23" i="1" l="1"/>
  <c r="A21" i="1"/>
  <c r="A20" i="1"/>
  <c r="A18" i="1"/>
  <c r="A17" i="1"/>
  <c r="A15" i="1"/>
  <c r="A14" i="1"/>
  <c r="A12" i="1"/>
  <c r="A11" i="1"/>
  <c r="A9" i="1"/>
</calcChain>
</file>

<file path=xl/sharedStrings.xml><?xml version="1.0" encoding="utf-8"?>
<sst xmlns="http://schemas.openxmlformats.org/spreadsheetml/2006/main" count="70" uniqueCount="62">
  <si>
    <t>Episode Title</t>
  </si>
  <si>
    <t>Episode Number</t>
  </si>
  <si>
    <t>Program ID</t>
  </si>
  <si>
    <t>23.98 Timecode In</t>
  </si>
  <si>
    <t>23.98  Timecode Out</t>
  </si>
  <si>
    <t>Length</t>
  </si>
  <si>
    <t>DF Rounded up</t>
  </si>
  <si>
    <t>01:00:00:00</t>
  </si>
  <si>
    <t>SEGMENT 1</t>
  </si>
  <si>
    <t>BREAK 1 (black)</t>
  </si>
  <si>
    <t xml:space="preserve">SEGMENT 2 </t>
  </si>
  <si>
    <t>BREAK 2 (black)</t>
  </si>
  <si>
    <t>SEGMENT 3</t>
  </si>
  <si>
    <t>BREAK 3 (black)</t>
  </si>
  <si>
    <t>SEGMENT 4</t>
  </si>
  <si>
    <t>BREAK 4 (black)</t>
  </si>
  <si>
    <t>SEGMENT 5</t>
  </si>
  <si>
    <t>BREAK 5 (black)</t>
  </si>
  <si>
    <t>SEGMENT 6</t>
  </si>
  <si>
    <t>Series Title:</t>
  </si>
  <si>
    <t>DF Conversion</t>
  </si>
  <si>
    <t>TPT in 23.98</t>
  </si>
  <si>
    <t>TPT in 29.97/DF</t>
  </si>
  <si>
    <t>00:00:01;00</t>
  </si>
  <si>
    <t>SEGMENT 7</t>
  </si>
  <si>
    <t>BREAK 7 (black)</t>
  </si>
  <si>
    <t>BREAK 6 (black)</t>
  </si>
  <si>
    <t>SEGMENT 8</t>
  </si>
  <si>
    <t>BREAK 8 (black)</t>
  </si>
  <si>
    <t>SEGMENT 9</t>
  </si>
  <si>
    <t>BREAK 9 (black)</t>
  </si>
  <si>
    <t>SEGMENT 10</t>
  </si>
  <si>
    <t>01:12:12;16</t>
  </si>
  <si>
    <t>01:12:13;16</t>
  </si>
  <si>
    <t>01:21:10;18</t>
  </si>
  <si>
    <t>01:21:11;18</t>
  </si>
  <si>
    <t>01:28:05;05</t>
  </si>
  <si>
    <t>01:28:06;05</t>
  </si>
  <si>
    <t>01:36:10;10</t>
  </si>
  <si>
    <t>01:36:11;10</t>
  </si>
  <si>
    <t>01:45:01;08</t>
  </si>
  <si>
    <t>01:45:02;08</t>
  </si>
  <si>
    <t>01:54:59;06</t>
  </si>
  <si>
    <t>12:12;16</t>
  </si>
  <si>
    <t>08:57;02</t>
  </si>
  <si>
    <t>06:53;11</t>
  </si>
  <si>
    <t>08:04;05</t>
  </si>
  <si>
    <t>08:49;22</t>
  </si>
  <si>
    <t>09:56;23</t>
  </si>
  <si>
    <t>01:55:00;06</t>
  </si>
  <si>
    <t>02:02:17;12</t>
  </si>
  <si>
    <t>07:17;07</t>
  </si>
  <si>
    <t>02:02:18;12</t>
  </si>
  <si>
    <t>02:10:05;04</t>
  </si>
  <si>
    <t>02:10:06;04</t>
  </si>
  <si>
    <t>02:19:28;12</t>
  </si>
  <si>
    <t>09:22;09</t>
  </si>
  <si>
    <t>05:00;10</t>
  </si>
  <si>
    <t>02:19:29;12</t>
  </si>
  <si>
    <t>02:24:29;22</t>
  </si>
  <si>
    <t>07:46;15</t>
  </si>
  <si>
    <t>01:24:21:08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</si>
</sst>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_)"/>
  </numFmts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>
      <alignment horizontal="justify"/>
    </xf>
    <xf numFmtId="0" fontId="1" fillId="0" borderId="0" xfId="0" applyFont="1" applyAlignment="1" applyProtection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Protection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Protection="1"/>
    <xf numFmtId="0" fontId="0" fillId="0" borderId="0" xfId="0" applyBorder="1"/>
    <xf numFmtId="0" fontId="1" fillId="0" borderId="2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center"/>
    </xf>
    <xf numFmtId="0" fontId="0" fillId="0" borderId="0" xfId="0" applyAlignment="1">
      <alignment horizontal="justify"/>
    </xf>
    <xf numFmtId="0" fontId="2" fillId="0" borderId="4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center"/>
    </xf>
    <xf numFmtId="21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164" fontId="2" fillId="0" borderId="4" xfId="0" applyNumberFormat="1" applyFont="1" applyFill="1" applyBorder="1" applyAlignment="1" applyProtection="1">
      <alignment horizontal="center"/>
    </xf>
    <xf numFmtId="46" fontId="2" fillId="0" borderId="1" xfId="0" applyNumberFormat="1" applyFont="1" applyFill="1" applyBorder="1" applyAlignment="1">
      <alignment horizontal="center"/>
    </xf>
    <xf numFmtId="21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39" sqref="D39"/>
    </sheetView>
  </sheetViews>
  <sheetFormatPr defaultRowHeight="12.75" x14ac:dyDescent="0.2"/>
  <cols>
    <col min="1" max="1" width="18.140625" customWidth="1"/>
    <col min="2" max="2" width="22" customWidth="1"/>
    <col min="3" max="3" width="17.5703125" customWidth="1"/>
    <col min="4" max="4" width="17.140625" customWidth="1"/>
    <col min="5" max="5" width="17.28515625" style="27" customWidth="1"/>
    <col min="6" max="6" width="16.7109375" style="27" customWidth="1"/>
  </cols>
  <sheetData>
    <row r="1" spans="1:6" ht="18.75" customHeight="1" x14ac:dyDescent="0.2">
      <c r="A1" s="1" t="s">
        <v>19</v>
      </c>
      <c r="B1" s="21"/>
      <c r="C1" s="21"/>
      <c r="D1" s="21"/>
      <c r="E1" s="21"/>
      <c r="F1" s="21"/>
    </row>
    <row r="2" spans="1:6" x14ac:dyDescent="0.2">
      <c r="A2" s="2" t="s">
        <v>0</v>
      </c>
      <c r="B2" s="21"/>
      <c r="C2" s="21"/>
      <c r="D2" s="21"/>
      <c r="E2" s="21"/>
      <c r="F2" s="21"/>
    </row>
    <row r="3" spans="1:6" x14ac:dyDescent="0.2">
      <c r="A3" s="3" t="s">
        <v>1</v>
      </c>
      <c r="B3" s="21"/>
      <c r="C3" s="21"/>
      <c r="D3" s="21"/>
      <c r="E3" s="21"/>
      <c r="F3" s="21"/>
    </row>
    <row r="4" spans="1:6" x14ac:dyDescent="0.2">
      <c r="A4" s="3" t="s">
        <v>2</v>
      </c>
      <c r="B4" s="21"/>
      <c r="C4" s="21"/>
      <c r="D4" s="21"/>
      <c r="E4" s="21"/>
      <c r="F4" s="21"/>
    </row>
    <row r="5" spans="1:6" x14ac:dyDescent="0.2">
      <c r="A5" s="4"/>
      <c r="B5" s="4"/>
      <c r="C5" s="5"/>
      <c r="D5" s="5"/>
      <c r="E5" s="4"/>
      <c r="F5" s="29"/>
    </row>
    <row r="6" spans="1:6" ht="21" customHeight="1" x14ac:dyDescent="0.2">
      <c r="A6" s="6" t="s">
        <v>3</v>
      </c>
      <c r="B6" s="6" t="s">
        <v>4</v>
      </c>
      <c r="C6" s="7"/>
      <c r="D6" s="8" t="s">
        <v>5</v>
      </c>
      <c r="E6" s="6" t="s">
        <v>20</v>
      </c>
      <c r="F6" s="6" t="s">
        <v>6</v>
      </c>
    </row>
    <row r="7" spans="1:6" x14ac:dyDescent="0.2">
      <c r="A7" s="9"/>
      <c r="B7" s="9"/>
      <c r="C7" s="10"/>
      <c r="D7" s="10"/>
      <c r="E7" s="9"/>
      <c r="F7" s="33"/>
    </row>
    <row r="8" spans="1:6" x14ac:dyDescent="0.2">
      <c r="A8" s="11" t="s">
        <v>7</v>
      </c>
      <c r="B8" s="11" t="s">
        <v>32</v>
      </c>
      <c r="C8" s="12" t="s">
        <v>8</v>
      </c>
      <c r="D8" s="13" t="s">
        <v>43</v>
      </c>
      <c r="E8" s="24">
        <v>0.50916666666666666</v>
      </c>
      <c r="F8" s="33">
        <f>TIMEVALUE("00:12:14")</f>
        <v>8.4953703703703701E-3</v>
      </c>
    </row>
    <row r="9" spans="1:6" x14ac:dyDescent="0.2">
      <c r="A9" s="11" t="str">
        <f>(B8)</f>
        <v>01:12:12;16</v>
      </c>
      <c r="B9" s="11" t="s">
        <v>33</v>
      </c>
      <c r="C9" s="12" t="s">
        <v>9</v>
      </c>
      <c r="D9" s="13" t="s">
        <v>23</v>
      </c>
      <c r="E9" s="9"/>
      <c r="F9" s="31"/>
    </row>
    <row r="10" spans="1:6" x14ac:dyDescent="0.2">
      <c r="A10" s="9"/>
      <c r="B10" s="9"/>
      <c r="C10" s="10"/>
      <c r="D10" s="14"/>
      <c r="E10" s="9"/>
      <c r="F10" s="31"/>
    </row>
    <row r="11" spans="1:6" x14ac:dyDescent="0.2">
      <c r="A11" s="11" t="str">
        <f>B9</f>
        <v>01:12:13;16</v>
      </c>
      <c r="B11" s="11" t="s">
        <v>34</v>
      </c>
      <c r="C11" s="12" t="s">
        <v>10</v>
      </c>
      <c r="D11" s="13" t="s">
        <v>44</v>
      </c>
      <c r="E11" s="24">
        <v>0.37312499999999998</v>
      </c>
      <c r="F11" s="33">
        <f>TIMEVALUE("00:08:58")</f>
        <v>6.2268518518518515E-3</v>
      </c>
    </row>
    <row r="12" spans="1:6" x14ac:dyDescent="0.2">
      <c r="A12" s="11" t="str">
        <f>(B11)</f>
        <v>01:21:10;18</v>
      </c>
      <c r="B12" s="11" t="s">
        <v>35</v>
      </c>
      <c r="C12" s="12" t="s">
        <v>11</v>
      </c>
      <c r="D12" s="13" t="s">
        <v>23</v>
      </c>
      <c r="E12" s="9"/>
      <c r="F12" s="31"/>
    </row>
    <row r="13" spans="1:6" x14ac:dyDescent="0.2">
      <c r="A13" s="9"/>
      <c r="B13" s="9"/>
      <c r="C13" s="10"/>
      <c r="D13" s="14"/>
      <c r="E13" s="9"/>
      <c r="F13" s="31"/>
    </row>
    <row r="14" spans="1:6" x14ac:dyDescent="0.2">
      <c r="A14" s="11" t="str">
        <f>B12</f>
        <v>01:21:11;18</v>
      </c>
      <c r="B14" s="11" t="s">
        <v>36</v>
      </c>
      <c r="C14" s="12" t="s">
        <v>12</v>
      </c>
      <c r="D14" s="13" t="s">
        <v>45</v>
      </c>
      <c r="E14" s="24">
        <v>0.28710648148148149</v>
      </c>
      <c r="F14" s="33">
        <f>TIMEVALUE("00:06:54")</f>
        <v>4.7916666666666672E-3</v>
      </c>
    </row>
    <row r="15" spans="1:6" x14ac:dyDescent="0.2">
      <c r="A15" s="11" t="str">
        <f>(B14)</f>
        <v>01:28:05;05</v>
      </c>
      <c r="B15" s="11" t="s">
        <v>37</v>
      </c>
      <c r="C15" s="12" t="s">
        <v>13</v>
      </c>
      <c r="D15" s="13" t="s">
        <v>23</v>
      </c>
      <c r="E15" s="9"/>
      <c r="F15" s="31"/>
    </row>
    <row r="16" spans="1:6" x14ac:dyDescent="0.2">
      <c r="A16" s="9"/>
      <c r="B16" s="9"/>
      <c r="C16" s="10"/>
      <c r="D16" s="10"/>
      <c r="E16" s="9"/>
      <c r="F16" s="30"/>
    </row>
    <row r="17" spans="1:6" x14ac:dyDescent="0.2">
      <c r="A17" s="11" t="str">
        <f>B15</f>
        <v>01:28:06;05</v>
      </c>
      <c r="B17" s="11" t="s">
        <v>38</v>
      </c>
      <c r="C17" s="12" t="s">
        <v>14</v>
      </c>
      <c r="D17" s="13" t="s">
        <v>46</v>
      </c>
      <c r="E17" s="24">
        <v>0.33636574074074077</v>
      </c>
      <c r="F17" s="33">
        <f>TIMEVALUE("00:08:05")</f>
        <v>5.6134259259259271E-3</v>
      </c>
    </row>
    <row r="18" spans="1:6" x14ac:dyDescent="0.2">
      <c r="A18" s="11" t="str">
        <f>(B17)</f>
        <v>01:36:10;10</v>
      </c>
      <c r="B18" s="11" t="s">
        <v>39</v>
      </c>
      <c r="C18" s="12" t="s">
        <v>15</v>
      </c>
      <c r="D18" s="13" t="s">
        <v>23</v>
      </c>
      <c r="E18" s="9"/>
      <c r="F18" s="30"/>
    </row>
    <row r="19" spans="1:6" x14ac:dyDescent="0.2">
      <c r="A19" s="11"/>
      <c r="B19" s="11"/>
      <c r="C19" s="12"/>
      <c r="D19" s="13"/>
      <c r="E19" s="9"/>
      <c r="F19" s="30"/>
    </row>
    <row r="20" spans="1:6" x14ac:dyDescent="0.2">
      <c r="A20" s="11" t="str">
        <f>B18</f>
        <v>01:36:11;10</v>
      </c>
      <c r="B20" s="11" t="s">
        <v>40</v>
      </c>
      <c r="C20" s="12" t="s">
        <v>16</v>
      </c>
      <c r="D20" s="13" t="s">
        <v>47</v>
      </c>
      <c r="E20" s="24">
        <v>0.36820601851851853</v>
      </c>
      <c r="F20" s="33">
        <f>TIMEVALUE("00:08:51")</f>
        <v>6.145833333333333E-3</v>
      </c>
    </row>
    <row r="21" spans="1:6" x14ac:dyDescent="0.2">
      <c r="A21" s="11" t="str">
        <f>(B20)</f>
        <v>01:45:01;08</v>
      </c>
      <c r="B21" s="11" t="s">
        <v>41</v>
      </c>
      <c r="C21" s="12" t="s">
        <v>17</v>
      </c>
      <c r="D21" s="13" t="s">
        <v>23</v>
      </c>
      <c r="E21" s="9"/>
      <c r="F21" s="30"/>
    </row>
    <row r="22" spans="1:6" x14ac:dyDescent="0.2">
      <c r="A22" s="11"/>
      <c r="B22" s="11"/>
      <c r="C22" s="12"/>
      <c r="D22" s="13"/>
      <c r="E22" s="9"/>
      <c r="F22" s="30"/>
    </row>
    <row r="23" spans="1:6" x14ac:dyDescent="0.2">
      <c r="A23" s="11" t="str">
        <f>B21</f>
        <v>01:45:02;08</v>
      </c>
      <c r="B23" s="11" t="s">
        <v>42</v>
      </c>
      <c r="C23" s="12" t="s">
        <v>18</v>
      </c>
      <c r="D23" s="13" t="s">
        <v>48</v>
      </c>
      <c r="E23" s="24">
        <v>0.41478009259259258</v>
      </c>
      <c r="F23" s="33">
        <f>TIMEVALUE("00:09:58")</f>
        <v>6.9212962962962969E-3</v>
      </c>
    </row>
    <row r="24" spans="1:6" x14ac:dyDescent="0.2">
      <c r="A24" s="11" t="str">
        <f>(B23)</f>
        <v>01:54:59;06</v>
      </c>
      <c r="B24" s="11" t="s">
        <v>49</v>
      </c>
      <c r="C24" s="22" t="s">
        <v>26</v>
      </c>
      <c r="D24" s="13" t="s">
        <v>23</v>
      </c>
      <c r="E24" s="25"/>
      <c r="F24" s="32"/>
    </row>
    <row r="25" spans="1:6" x14ac:dyDescent="0.2">
      <c r="A25" s="11"/>
      <c r="B25" s="11"/>
      <c r="C25" s="22"/>
      <c r="D25" s="23"/>
      <c r="E25" s="25"/>
      <c r="F25" s="32"/>
    </row>
    <row r="26" spans="1:6" x14ac:dyDescent="0.2">
      <c r="A26" s="11" t="str">
        <f>B24</f>
        <v>01:55:00;06</v>
      </c>
      <c r="B26" s="11" t="s">
        <v>50</v>
      </c>
      <c r="C26" s="22" t="s">
        <v>24</v>
      </c>
      <c r="D26" s="23" t="s">
        <v>51</v>
      </c>
      <c r="E26" s="34">
        <v>0.30373842592592593</v>
      </c>
      <c r="F26" s="33">
        <f>TIMEVALUE("00:07:18")</f>
        <v>5.0694444444444441E-3</v>
      </c>
    </row>
    <row r="27" spans="1:6" x14ac:dyDescent="0.2">
      <c r="A27" s="11" t="str">
        <f>(B26)</f>
        <v>02:02:17;12</v>
      </c>
      <c r="B27" s="11" t="s">
        <v>52</v>
      </c>
      <c r="C27" s="22" t="s">
        <v>25</v>
      </c>
      <c r="D27" s="13" t="s">
        <v>23</v>
      </c>
      <c r="E27" s="25"/>
      <c r="F27" s="32"/>
    </row>
    <row r="28" spans="1:6" x14ac:dyDescent="0.2">
      <c r="A28" s="11"/>
      <c r="B28" s="11"/>
      <c r="C28" s="22"/>
      <c r="D28" s="23"/>
      <c r="E28" s="25"/>
      <c r="F28" s="32"/>
    </row>
    <row r="29" spans="1:6" x14ac:dyDescent="0.2">
      <c r="A29" s="11" t="str">
        <f>(B27)</f>
        <v>02:02:18;12</v>
      </c>
      <c r="B29" s="11" t="s">
        <v>53</v>
      </c>
      <c r="C29" s="22" t="s">
        <v>27</v>
      </c>
      <c r="D29" s="23" t="s">
        <v>60</v>
      </c>
      <c r="E29" s="34">
        <v>0.3243402777777778</v>
      </c>
      <c r="F29" s="33">
        <f>TIMEVALUE("00:07:48")</f>
        <v>5.4166666666666669E-3</v>
      </c>
    </row>
    <row r="30" spans="1:6" x14ac:dyDescent="0.2">
      <c r="A30" s="11" t="str">
        <f>(B29)</f>
        <v>02:10:05;04</v>
      </c>
      <c r="B30" s="11" t="s">
        <v>54</v>
      </c>
      <c r="C30" s="22" t="s">
        <v>28</v>
      </c>
      <c r="D30" s="13" t="s">
        <v>23</v>
      </c>
      <c r="E30" s="25"/>
      <c r="F30" s="32"/>
    </row>
    <row r="31" spans="1:6" x14ac:dyDescent="0.2">
      <c r="A31" s="11"/>
      <c r="B31" s="11"/>
      <c r="C31" s="22"/>
      <c r="D31" s="23"/>
      <c r="E31" s="25"/>
      <c r="F31" s="32"/>
    </row>
    <row r="32" spans="1:6" x14ac:dyDescent="0.2">
      <c r="A32" s="11" t="str">
        <f>(B30)</f>
        <v>02:10:06;04</v>
      </c>
      <c r="B32" s="11" t="s">
        <v>55</v>
      </c>
      <c r="C32" s="22" t="s">
        <v>29</v>
      </c>
      <c r="D32" s="23" t="s">
        <v>56</v>
      </c>
      <c r="E32" s="34">
        <v>0.39061342592592596</v>
      </c>
      <c r="F32" s="33">
        <f>TIMEVALUE("00:09:23")</f>
        <v>6.5162037037037037E-3</v>
      </c>
    </row>
    <row r="33" spans="1:6" x14ac:dyDescent="0.2">
      <c r="A33" s="11" t="str">
        <f>(B32)</f>
        <v>02:19:28;12</v>
      </c>
      <c r="B33" s="11" t="s">
        <v>58</v>
      </c>
      <c r="C33" s="22" t="s">
        <v>30</v>
      </c>
      <c r="D33" s="13" t="s">
        <v>23</v>
      </c>
      <c r="E33" s="25"/>
      <c r="F33" s="32"/>
    </row>
    <row r="34" spans="1:6" x14ac:dyDescent="0.2">
      <c r="A34" s="11"/>
      <c r="B34" s="11"/>
      <c r="C34" s="22"/>
      <c r="D34" s="23"/>
      <c r="E34" s="25"/>
      <c r="F34" s="32"/>
    </row>
    <row r="35" spans="1:6" x14ac:dyDescent="0.2">
      <c r="A35" s="11" t="str">
        <f>(B33)</f>
        <v>02:19:29;12</v>
      </c>
      <c r="B35" s="11" t="s">
        <v>59</v>
      </c>
      <c r="C35" s="22" t="s">
        <v>31</v>
      </c>
      <c r="D35" s="23" t="s">
        <v>57</v>
      </c>
      <c r="E35" s="34">
        <v>0.20858796296296298</v>
      </c>
      <c r="F35" s="33">
        <f>TIMEVALUE("00:05:01")</f>
        <v>3.483796296296296E-3</v>
      </c>
    </row>
    <row r="36" spans="1:6" ht="13.5" thickBot="1" x14ac:dyDescent="0.25">
      <c r="A36" s="9"/>
      <c r="B36" s="9"/>
      <c r="C36" s="16"/>
      <c r="D36" s="17"/>
      <c r="E36" s="25"/>
      <c r="F36" s="23"/>
    </row>
    <row r="37" spans="1:6" ht="14.25" thickTop="1" thickBot="1" x14ac:dyDescent="0.25">
      <c r="A37" s="9"/>
      <c r="B37" s="15"/>
      <c r="C37" s="19" t="s">
        <v>21</v>
      </c>
      <c r="D37" s="20" t="s">
        <v>61</v>
      </c>
      <c r="E37" s="26" t="s">
        <v>22</v>
      </c>
      <c r="F37" s="33">
        <f>SUM(F8:F36)</f>
        <v>5.8680555555555562E-2</v>
      </c>
    </row>
    <row r="38" spans="1:6" ht="13.5" thickTop="1" x14ac:dyDescent="0.2"/>
    <row r="39" spans="1:6" x14ac:dyDescent="0.2">
      <c r="D39" s="18"/>
      <c r="E39" s="28"/>
      <c r="F39" s="28"/>
    </row>
  </sheetData>
  <mergeCells count="4">
    <mergeCell ref="B3:F3"/>
    <mergeCell ref="B4:F4"/>
    <mergeCell ref="B1:F1"/>
    <mergeCell ref="B2:F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2016-01-28T23:40:19Z</cp:lastPrinted>
  <dcterms:created xsi:type="dcterms:W3CDTF">2015-08-25T23:03:28Z</dcterms:created>
  <dcterms:modified xsi:type="dcterms:W3CDTF">2016-01-28T23:47:28Z</dcterms:modified>
</cp:coreProperties>
</file>